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 defaultThemeVersion="124226"/>
  <bookViews>
    <workbookView xWindow="0" yWindow="0" windowWidth="20730" windowHeight="9735"/>
  </bookViews>
  <sheets>
    <sheet name="Identificação da empresa" sheetId="15" r:id="rId1"/>
  </sheets>
  <definedNames>
    <definedName name="_1193738106" localSheetId="0">'Identificação da empresa'!$E$43</definedName>
    <definedName name="_xlnm.Print_Area" localSheetId="0">'Identificação da empresa'!$A$1:$E$77</definedName>
  </definedNames>
  <calcPr calcId="125725" fullPrecision="0"/>
</workbook>
</file>

<file path=xl/calcChain.xml><?xml version="1.0" encoding="utf-8"?>
<calcChain xmlns="http://schemas.openxmlformats.org/spreadsheetml/2006/main">
  <c r="D60" i="15"/>
  <c r="D68" s="1"/>
  <c r="E68" s="1"/>
  <c r="D76" l="1"/>
  <c r="E76" s="1"/>
  <c r="D69"/>
  <c r="E69" s="1"/>
  <c r="D71"/>
  <c r="E71" s="1"/>
  <c r="D75"/>
  <c r="E75" s="1"/>
  <c r="D70"/>
  <c r="E70" s="1"/>
</calcChain>
</file>

<file path=xl/sharedStrings.xml><?xml version="1.0" encoding="utf-8"?>
<sst xmlns="http://schemas.openxmlformats.org/spreadsheetml/2006/main" count="106" uniqueCount="79">
  <si>
    <t>CNPJ:</t>
  </si>
  <si>
    <t>Dados do Contato com a Empresa:</t>
  </si>
  <si>
    <t>Razão Social:</t>
  </si>
  <si>
    <t>Nome de fantasia:</t>
  </si>
  <si>
    <t>Endereço:</t>
  </si>
  <si>
    <t>CEP:</t>
  </si>
  <si>
    <t>Fone(s):</t>
  </si>
  <si>
    <t>Fax:</t>
  </si>
  <si>
    <t>e-mail:</t>
  </si>
  <si>
    <t>sítio na internet:</t>
  </si>
  <si>
    <t>Dados da empresa</t>
  </si>
  <si>
    <t>Dados bancários da empresa (c/c em que será efetuado o crédito de pagamento devido pelo Contratante)</t>
  </si>
  <si>
    <t>Banco:</t>
  </si>
  <si>
    <t>Conta-corrente:</t>
  </si>
  <si>
    <t xml:space="preserve">Dados do representante da empresa (que assinará o termo contratual ou equivalente) </t>
  </si>
  <si>
    <t>Nome completo:</t>
  </si>
  <si>
    <t>Cargo:</t>
  </si>
  <si>
    <t>Nacionalidade:</t>
  </si>
  <si>
    <t>Estado civil:</t>
  </si>
  <si>
    <t>Profissão:</t>
  </si>
  <si>
    <t>Endereço para correspondência:</t>
  </si>
  <si>
    <t>CPF:</t>
  </si>
  <si>
    <t>Empresa optante pelo SIMPLES? (SIM ou NÃO)</t>
  </si>
  <si>
    <t>Cédula de Identidade:</t>
  </si>
  <si>
    <t>Orgão Expedidor:</t>
  </si>
  <si>
    <t>Agência: &lt;nome&gt;</t>
  </si>
  <si>
    <t>&lt;código - dv&gt;</t>
  </si>
  <si>
    <t>Municipio/UF:</t>
  </si>
  <si>
    <t>ITEM</t>
  </si>
  <si>
    <t>VALOR GLOBAL REGISTRADO NO COMPRASNET</t>
  </si>
  <si>
    <t>DESCONTO REFERENTE AO VALOR OFERTADO E AO ESTIMADO NA LICITAÇÃO (%)</t>
  </si>
  <si>
    <t>CUSTO MENSAL - LOCAÇÃO IMPRESSORAS</t>
  </si>
  <si>
    <t>QTD.</t>
  </si>
  <si>
    <t>VALOR UNIT. MENSAL</t>
  </si>
  <si>
    <t>VALOR  TOTAL MENSAL</t>
  </si>
  <si>
    <t>TIPO DE IMPRESSÃO</t>
  </si>
  <si>
    <t>TIPO 001 - MULTIFUNCIONAL MONOCROMÁTICA A4</t>
  </si>
  <si>
    <t>EQUIPAMENTOS A SEREM OFERTADOS - INDICAR MARCAS E MODELOS</t>
  </si>
  <si>
    <t>TIPO DE EQUIPAMENTOS</t>
  </si>
  <si>
    <t>MARCA/MODELO</t>
  </si>
  <si>
    <t>TIPO 002 - IMPRESSORA LASER COLORIDA A4</t>
  </si>
  <si>
    <t>TIPO 003- IMPRESSORA LASER MONOCROMÁTICA A4</t>
  </si>
  <si>
    <t>TIPO 004 - MULTIFUNCIONAL COLORIDA A3</t>
  </si>
  <si>
    <t>PRODUÇÃO ESTIMADA DE IMPRESSÕES</t>
  </si>
  <si>
    <t>IMPRESSÃO/CÓPIA COLORIDA</t>
  </si>
  <si>
    <t>QTD. MENSAL</t>
  </si>
  <si>
    <t>IMPRESSÃO/CÓPIA PRETO E BRANCO</t>
  </si>
  <si>
    <t>ANEXO IV - PROPOSTA DETALHADA - PREGÃO 19/2019</t>
  </si>
  <si>
    <t>W A EQUIPAMENTOS E SERVIÇOS LTDA</t>
  </si>
  <si>
    <t>COPY TEC</t>
  </si>
  <si>
    <t>09.238.496/0001-00</t>
  </si>
  <si>
    <t>RUA ABRAO JULIO RAHE N 1435 - BAIRRO JARDINS DOS ESTADOS</t>
  </si>
  <si>
    <t>79.020-190</t>
  </si>
  <si>
    <t>CAMPO GRANDE MS</t>
  </si>
  <si>
    <t>(67) 3047-5300</t>
  </si>
  <si>
    <t>(67 ) 3047-5300</t>
  </si>
  <si>
    <t xml:space="preserve">christiano@copytec.com.br </t>
  </si>
  <si>
    <t>https://copytec.com.br/</t>
  </si>
  <si>
    <t>banco do brasil</t>
  </si>
  <si>
    <t>Wellington Reinaldo Nabuco</t>
  </si>
  <si>
    <t>Diretor Proprietario</t>
  </si>
  <si>
    <t>Brasileiro</t>
  </si>
  <si>
    <t>Casado</t>
  </si>
  <si>
    <t>Rua Abrao Julio Rahe n 1435</t>
  </si>
  <si>
    <t>Campo Grande MS</t>
  </si>
  <si>
    <t>(67) 3047-5300/ 5325</t>
  </si>
  <si>
    <t>wellingtonnabuco@copytecms.com.br</t>
  </si>
  <si>
    <t>Christiano Alvares Netto</t>
  </si>
  <si>
    <t>Rua Abrao Julio Rahe n 1435 - Jardins dos Estados</t>
  </si>
  <si>
    <t>(67 ) 3047-5300 / 5308</t>
  </si>
  <si>
    <t xml:space="preserve">Não </t>
  </si>
  <si>
    <t>SSP MS</t>
  </si>
  <si>
    <t>608.097.791-53</t>
  </si>
  <si>
    <t>Xerox C 400 DN + Wi Fi opcional</t>
  </si>
  <si>
    <t>6183-2</t>
  </si>
  <si>
    <t>Xerox C 7025 + Wi Fi opcional + Leitor de Cartao</t>
  </si>
  <si>
    <t>Gerente de Contas</t>
  </si>
  <si>
    <t>Brother HL-L 6202 DW</t>
  </si>
  <si>
    <t>Brother MFC-L6902 DW  ( Software Paper Cut MF )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</si>
</sst>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&quot;R$&quot;\ #,##0.00"/>
  </numFmts>
  <fonts count="16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8"/>
      <name val="Calibri"/>
      <family val="2"/>
    </font>
    <font>
      <sz val="12"/>
      <color indexed="8"/>
      <name val="Calibri"/>
      <family val="2"/>
    </font>
    <font>
      <b/>
      <sz val="15"/>
      <color indexed="8"/>
      <name val="Calibri"/>
      <family val="2"/>
    </font>
    <font>
      <b/>
      <i/>
      <sz val="15"/>
      <color indexed="8"/>
      <name val="Calibri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8"/>
      <color indexed="8"/>
      <name val="Calibri"/>
      <family val="2"/>
    </font>
    <font>
      <sz val="14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9.35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3" borderId="0" xfId="0" applyFont="1" applyFill="1" applyProtection="1">
      <protection locked="0"/>
    </xf>
    <xf numFmtId="0" fontId="1" fillId="0" borderId="0" xfId="0" applyFont="1" applyAlignment="1">
      <alignment horizontal="right"/>
    </xf>
    <xf numFmtId="0" fontId="1" fillId="3" borderId="0" xfId="0" applyFont="1" applyFill="1" applyAlignment="1" applyProtection="1">
      <protection locked="0"/>
    </xf>
    <xf numFmtId="0" fontId="0" fillId="0" borderId="0" xfId="0" applyFill="1" applyAlignment="1" applyProtection="1"/>
    <xf numFmtId="0" fontId="1" fillId="0" borderId="0" xfId="0" applyFont="1" applyFill="1" applyAlignment="1" applyProtection="1"/>
    <xf numFmtId="0" fontId="1" fillId="0" borderId="0" xfId="0" applyFont="1" applyProtection="1"/>
    <xf numFmtId="0" fontId="3" fillId="0" borderId="0" xfId="0" applyFont="1" applyProtection="1"/>
    <xf numFmtId="0" fontId="1" fillId="0" borderId="0" xfId="0" applyFont="1" applyBorder="1" applyAlignment="1"/>
    <xf numFmtId="0" fontId="0" fillId="0" borderId="0" xfId="0" applyBorder="1" applyAlignment="1"/>
    <xf numFmtId="0" fontId="9" fillId="0" borderId="0" xfId="0" applyFont="1"/>
    <xf numFmtId="0" fontId="7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/>
    <xf numFmtId="0" fontId="3" fillId="0" borderId="3" xfId="0" applyFont="1" applyBorder="1" applyAlignment="1" applyProtection="1">
      <alignment horizontal="center"/>
    </xf>
    <xf numFmtId="0" fontId="3" fillId="0" borderId="3" xfId="0" applyFont="1" applyBorder="1" applyAlignment="1" applyProtection="1"/>
    <xf numFmtId="0" fontId="9" fillId="0" borderId="0" xfId="0" applyFont="1" applyAlignment="1" applyProtection="1"/>
    <xf numFmtId="0" fontId="0" fillId="0" borderId="0" xfId="0" applyProtection="1"/>
    <xf numFmtId="165" fontId="0" fillId="0" borderId="0" xfId="0" applyNumberFormat="1" applyProtection="1"/>
    <xf numFmtId="0" fontId="15" fillId="0" borderId="0" xfId="1" applyAlignment="1" applyProtection="1"/>
    <xf numFmtId="0" fontId="4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/>
    </xf>
    <xf numFmtId="0" fontId="9" fillId="0" borderId="2" xfId="0" applyFont="1" applyBorder="1" applyAlignment="1" applyProtection="1"/>
    <xf numFmtId="0" fontId="11" fillId="0" borderId="2" xfId="0" applyFont="1" applyBorder="1" applyAlignment="1" applyProtection="1"/>
    <xf numFmtId="0" fontId="9" fillId="0" borderId="3" xfId="0" applyFont="1" applyBorder="1" applyAlignment="1" applyProtection="1"/>
    <xf numFmtId="0" fontId="0" fillId="0" borderId="3" xfId="0" applyBorder="1" applyAlignment="1" applyProtection="1"/>
    <xf numFmtId="0" fontId="11" fillId="0" borderId="3" xfId="0" applyFont="1" applyBorder="1" applyAlignment="1" applyProtection="1"/>
    <xf numFmtId="0" fontId="9" fillId="0" borderId="7" xfId="0" applyFont="1" applyBorder="1" applyAlignment="1" applyProtection="1"/>
    <xf numFmtId="0" fontId="0" fillId="0" borderId="9" xfId="0" applyBorder="1" applyAlignment="1" applyProtection="1"/>
    <xf numFmtId="0" fontId="9" fillId="5" borderId="7" xfId="0" applyFont="1" applyFill="1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9" fillId="0" borderId="18" xfId="0" applyFont="1" applyBorder="1" applyAlignment="1" applyProtection="1"/>
    <xf numFmtId="0" fontId="11" fillId="0" borderId="18" xfId="0" applyFont="1" applyBorder="1" applyAlignment="1" applyProtection="1"/>
    <xf numFmtId="0" fontId="9" fillId="5" borderId="18" xfId="0" applyFont="1" applyFill="1" applyBorder="1" applyAlignment="1" applyProtection="1">
      <protection locked="0"/>
    </xf>
    <xf numFmtId="0" fontId="11" fillId="5" borderId="18" xfId="0" applyFont="1" applyFill="1" applyBorder="1" applyAlignment="1" applyProtection="1">
      <protection locked="0"/>
    </xf>
    <xf numFmtId="4" fontId="4" fillId="5" borderId="10" xfId="0" applyNumberFormat="1" applyFont="1" applyFill="1" applyBorder="1" applyAlignment="1" applyProtection="1">
      <alignment horizontal="center" vertical="center" wrapText="1"/>
      <protection locked="0"/>
    </xf>
    <xf numFmtId="4" fontId="0" fillId="5" borderId="11" xfId="0" applyNumberFormat="1" applyFill="1" applyBorder="1" applyAlignment="1" applyProtection="1">
      <alignment horizontal="center" vertical="center" wrapText="1"/>
      <protection locked="0"/>
    </xf>
    <xf numFmtId="4" fontId="0" fillId="5" borderId="12" xfId="0" applyNumberFormat="1" applyFill="1" applyBorder="1" applyAlignment="1" applyProtection="1">
      <alignment horizontal="center" vertical="center" wrapText="1"/>
      <protection locked="0"/>
    </xf>
    <xf numFmtId="4" fontId="12" fillId="5" borderId="13" xfId="0" applyNumberFormat="1" applyFont="1" applyFill="1" applyBorder="1" applyAlignment="1" applyProtection="1">
      <alignment horizontal="center" vertical="center" wrapText="1"/>
      <protection locked="0"/>
    </xf>
    <xf numFmtId="4" fontId="0" fillId="5" borderId="0" xfId="0" applyNumberFormat="1" applyFill="1" applyAlignment="1" applyProtection="1">
      <alignment horizontal="center" vertical="center" wrapText="1"/>
      <protection locked="0"/>
    </xf>
    <xf numFmtId="4" fontId="0" fillId="5" borderId="14" xfId="0" applyNumberFormat="1" applyFill="1" applyBorder="1" applyAlignment="1" applyProtection="1">
      <alignment horizontal="center" vertical="center" wrapText="1"/>
      <protection locked="0"/>
    </xf>
    <xf numFmtId="4" fontId="12" fillId="5" borderId="15" xfId="0" applyNumberFormat="1" applyFont="1" applyFill="1" applyBorder="1" applyAlignment="1" applyProtection="1">
      <alignment horizontal="center" vertical="center" wrapText="1"/>
      <protection locked="0"/>
    </xf>
    <xf numFmtId="4" fontId="0" fillId="5" borderId="16" xfId="0" applyNumberFormat="1" applyFill="1" applyBorder="1" applyAlignment="1" applyProtection="1">
      <alignment horizontal="center" vertical="center" wrapText="1"/>
      <protection locked="0"/>
    </xf>
    <xf numFmtId="4" fontId="0" fillId="5" borderId="17" xfId="0" applyNumberForma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shrinkToFit="1"/>
    </xf>
    <xf numFmtId="0" fontId="0" fillId="0" borderId="6" xfId="0" applyBorder="1" applyAlignment="1" applyProtection="1"/>
    <xf numFmtId="0" fontId="6" fillId="0" borderId="10" xfId="0" applyFont="1" applyBorder="1" applyAlignment="1" applyProtection="1">
      <alignment horizontal="center" vertical="center" wrapText="1" shrinkToFit="1"/>
    </xf>
    <xf numFmtId="0" fontId="11" fillId="0" borderId="11" xfId="0" applyFont="1" applyBorder="1" applyAlignment="1">
      <alignment wrapText="1"/>
    </xf>
    <xf numFmtId="0" fontId="11" fillId="0" borderId="12" xfId="0" applyFont="1" applyBorder="1" applyAlignment="1">
      <alignment wrapText="1"/>
    </xf>
    <xf numFmtId="0" fontId="11" fillId="0" borderId="15" xfId="0" applyFont="1" applyBorder="1" applyAlignment="1">
      <alignment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4" fillId="0" borderId="10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center" vertical="center"/>
    </xf>
    <xf numFmtId="164" fontId="4" fillId="0" borderId="10" xfId="0" applyNumberFormat="1" applyFont="1" applyBorder="1" applyAlignment="1" applyProtection="1">
      <alignment horizontal="center" vertical="center"/>
    </xf>
    <xf numFmtId="164" fontId="12" fillId="0" borderId="12" xfId="0" applyNumberFormat="1" applyFont="1" applyBorder="1" applyAlignment="1" applyProtection="1">
      <alignment horizontal="center" vertical="center"/>
    </xf>
    <xf numFmtId="164" fontId="12" fillId="0" borderId="13" xfId="0" applyNumberFormat="1" applyFont="1" applyBorder="1" applyAlignment="1" applyProtection="1">
      <alignment horizontal="center" vertical="center"/>
    </xf>
    <xf numFmtId="164" fontId="12" fillId="0" borderId="14" xfId="0" applyNumberFormat="1" applyFont="1" applyBorder="1" applyAlignment="1" applyProtection="1">
      <alignment horizontal="center" vertical="center"/>
    </xf>
    <xf numFmtId="164" fontId="12" fillId="0" borderId="15" xfId="0" applyNumberFormat="1" applyFont="1" applyBorder="1" applyAlignment="1" applyProtection="1">
      <alignment horizontal="center" vertical="center"/>
    </xf>
    <xf numFmtId="164" fontId="12" fillId="0" borderId="17" xfId="0" applyNumberFormat="1" applyFont="1" applyBorder="1" applyAlignment="1" applyProtection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" xfId="0" applyNumberFormat="1" applyFont="1" applyBorder="1" applyAlignment="1" applyProtection="1">
      <alignment horizontal="center" vertical="center"/>
    </xf>
    <xf numFmtId="0" fontId="0" fillId="0" borderId="5" xfId="0" applyNumberFormat="1" applyBorder="1" applyAlignment="1" applyProtection="1">
      <alignment horizontal="center" vertical="center"/>
    </xf>
    <xf numFmtId="0" fontId="0" fillId="0" borderId="6" xfId="0" applyNumberFormat="1" applyBorder="1" applyAlignment="1" applyProtection="1">
      <alignment horizontal="center" vertical="center"/>
    </xf>
    <xf numFmtId="0" fontId="1" fillId="3" borderId="0" xfId="0" applyFont="1" applyFill="1" applyAlignment="1" applyProtection="1">
      <alignment horizontal="left" wrapText="1"/>
      <protection locked="0"/>
    </xf>
    <xf numFmtId="0" fontId="0" fillId="0" borderId="9" xfId="0" applyBorder="1" applyAlignment="1"/>
    <xf numFmtId="0" fontId="0" fillId="3" borderId="0" xfId="0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left"/>
      <protection locked="0"/>
    </xf>
    <xf numFmtId="0" fontId="0" fillId="3" borderId="0" xfId="0" applyFill="1" applyAlignment="1" applyProtection="1">
      <alignment horizontal="left"/>
      <protection locked="0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6" fillId="0" borderId="18" xfId="0" applyFont="1" applyFill="1" applyBorder="1" applyAlignment="1" applyProtection="1">
      <alignment horizontal="center"/>
    </xf>
    <xf numFmtId="0" fontId="14" fillId="0" borderId="18" xfId="0" applyFont="1" applyFill="1" applyBorder="1" applyAlignment="1" applyProtection="1">
      <alignment horizontal="center"/>
    </xf>
    <xf numFmtId="0" fontId="1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pytec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pageSetUpPr fitToPage="1"/>
  </sheetPr>
  <dimension ref="A1:E77"/>
  <sheetViews>
    <sheetView showGridLines="0" tabSelected="1" view="pageBreakPreview" zoomScale="85" zoomScaleNormal="100" workbookViewId="0">
      <pane ySplit="1" topLeftCell="A65" activePane="bottomLeft" state="frozen"/>
      <selection pane="bottomLeft" activeCell="C48" sqref="C48:E48"/>
    </sheetView>
  </sheetViews>
  <sheetFormatPr defaultRowHeight="15"/>
  <cols>
    <col min="1" max="1" width="27.28515625" customWidth="1"/>
    <col min="2" max="2" width="53.7109375" customWidth="1"/>
    <col min="3" max="3" width="18.42578125" customWidth="1"/>
    <col min="4" max="4" width="23.140625" customWidth="1"/>
    <col min="5" max="5" width="24.28515625" bestFit="1" customWidth="1"/>
  </cols>
  <sheetData>
    <row r="1" spans="1:5" ht="19.5">
      <c r="A1" s="73" t="s">
        <v>47</v>
      </c>
      <c r="B1" s="74"/>
      <c r="C1" s="74"/>
      <c r="D1" s="74"/>
      <c r="E1" s="74"/>
    </row>
    <row r="3" spans="1:5">
      <c r="A3" s="2" t="s">
        <v>10</v>
      </c>
      <c r="B3" s="3"/>
      <c r="C3" s="3"/>
      <c r="D3" s="3"/>
      <c r="E3" s="3"/>
    </row>
    <row r="4" spans="1:5" s="1" customFormat="1" ht="15" customHeight="1">
      <c r="A4" s="1" t="s">
        <v>2</v>
      </c>
      <c r="B4" s="78" t="s">
        <v>48</v>
      </c>
      <c r="C4" s="78"/>
      <c r="D4" s="78"/>
      <c r="E4" s="78"/>
    </row>
    <row r="5" spans="1:5" s="1" customFormat="1">
      <c r="A5" s="1" t="s">
        <v>3</v>
      </c>
      <c r="B5" s="78" t="s">
        <v>49</v>
      </c>
      <c r="C5" s="80"/>
      <c r="D5" s="80"/>
      <c r="E5" s="80"/>
    </row>
    <row r="6" spans="1:5" s="1" customFormat="1">
      <c r="A6" s="1" t="s">
        <v>0</v>
      </c>
      <c r="B6" s="6" t="s">
        <v>50</v>
      </c>
      <c r="C6" s="7"/>
      <c r="D6" s="7"/>
      <c r="E6" s="7"/>
    </row>
    <row r="7" spans="1:5" s="1" customFormat="1">
      <c r="A7" s="1" t="s">
        <v>4</v>
      </c>
      <c r="B7" s="78" t="s">
        <v>51</v>
      </c>
      <c r="C7" s="80"/>
      <c r="D7" s="80"/>
      <c r="E7" s="80"/>
    </row>
    <row r="8" spans="1:5" s="1" customFormat="1" ht="12.75">
      <c r="A8" s="1" t="s">
        <v>5</v>
      </c>
      <c r="B8" s="6" t="s">
        <v>52</v>
      </c>
      <c r="C8" s="5" t="s">
        <v>27</v>
      </c>
      <c r="D8" s="78" t="s">
        <v>53</v>
      </c>
      <c r="E8" s="78"/>
    </row>
    <row r="9" spans="1:5" s="1" customFormat="1">
      <c r="A9" s="1" t="s">
        <v>6</v>
      </c>
      <c r="B9" s="6" t="s">
        <v>54</v>
      </c>
      <c r="C9" s="8"/>
      <c r="D9" s="7"/>
      <c r="E9" s="7"/>
    </row>
    <row r="10" spans="1:5" s="1" customFormat="1">
      <c r="A10" s="1" t="s">
        <v>7</v>
      </c>
      <c r="B10" s="6" t="s">
        <v>55</v>
      </c>
      <c r="C10" s="8"/>
      <c r="D10" s="7"/>
      <c r="E10" s="7"/>
    </row>
    <row r="11" spans="1:5" s="1" customFormat="1">
      <c r="A11" s="1" t="s">
        <v>8</v>
      </c>
      <c r="B11" s="6" t="s">
        <v>56</v>
      </c>
      <c r="C11" s="8"/>
      <c r="D11" s="7"/>
      <c r="E11" s="7"/>
    </row>
    <row r="12" spans="1:5" s="1" customFormat="1">
      <c r="A12" s="1" t="s">
        <v>9</v>
      </c>
      <c r="B12" s="22" t="s">
        <v>57</v>
      </c>
      <c r="C12" s="8"/>
      <c r="D12" s="7"/>
      <c r="E12" s="7"/>
    </row>
    <row r="13" spans="1:5" s="1" customFormat="1">
      <c r="C13"/>
      <c r="D13"/>
      <c r="E13"/>
    </row>
    <row r="14" spans="1:5" s="1" customFormat="1">
      <c r="A14" s="2" t="s">
        <v>11</v>
      </c>
      <c r="B14" s="2"/>
      <c r="C14" s="3"/>
      <c r="D14" s="3"/>
      <c r="E14" s="3"/>
    </row>
    <row r="15" spans="1:5" s="1" customFormat="1">
      <c r="A15" s="1" t="s">
        <v>12</v>
      </c>
      <c r="B15" s="81" t="s">
        <v>58</v>
      </c>
      <c r="C15" s="82"/>
      <c r="D15" s="82"/>
      <c r="E15" s="82"/>
    </row>
    <row r="16" spans="1:5" s="1" customFormat="1">
      <c r="A16" s="1" t="s">
        <v>25</v>
      </c>
      <c r="B16" s="4">
        <v>4211</v>
      </c>
      <c r="C16" s="5" t="s">
        <v>26</v>
      </c>
      <c r="D16" s="6">
        <v>0</v>
      </c>
      <c r="E16" s="7"/>
    </row>
    <row r="17" spans="1:5" s="1" customFormat="1">
      <c r="A17" s="1" t="s">
        <v>13</v>
      </c>
      <c r="B17" s="6" t="s">
        <v>74</v>
      </c>
      <c r="C17" s="7"/>
      <c r="D17" s="7"/>
      <c r="E17" s="7"/>
    </row>
    <row r="18" spans="1:5" s="1" customFormat="1">
      <c r="C18"/>
      <c r="D18"/>
      <c r="E18"/>
    </row>
    <row r="19" spans="1:5" s="1" customFormat="1">
      <c r="A19" s="2" t="s">
        <v>14</v>
      </c>
      <c r="B19" s="2"/>
      <c r="C19" s="3"/>
      <c r="D19" s="3"/>
      <c r="E19" s="3"/>
    </row>
    <row r="20" spans="1:5" s="1" customFormat="1">
      <c r="A20" s="1" t="s">
        <v>15</v>
      </c>
      <c r="B20" s="78" t="s">
        <v>59</v>
      </c>
      <c r="C20" s="80"/>
      <c r="D20" s="80"/>
      <c r="E20" s="80"/>
    </row>
    <row r="21" spans="1:5" s="1" customFormat="1">
      <c r="A21" s="1" t="s">
        <v>16</v>
      </c>
      <c r="B21" s="6" t="s">
        <v>60</v>
      </c>
      <c r="C21" s="8"/>
      <c r="D21" s="7"/>
      <c r="E21" s="7"/>
    </row>
    <row r="22" spans="1:5" s="1" customFormat="1">
      <c r="A22" s="1" t="s">
        <v>17</v>
      </c>
      <c r="B22" s="6" t="s">
        <v>61</v>
      </c>
      <c r="C22" s="7"/>
      <c r="D22" s="7"/>
      <c r="E22" s="7"/>
    </row>
    <row r="23" spans="1:5" s="1" customFormat="1">
      <c r="A23" s="1" t="s">
        <v>18</v>
      </c>
      <c r="B23" s="6" t="s">
        <v>62</v>
      </c>
      <c r="C23" s="7"/>
      <c r="D23" s="7"/>
      <c r="E23" s="7"/>
    </row>
    <row r="24" spans="1:5" s="1" customFormat="1">
      <c r="A24" s="1" t="s">
        <v>19</v>
      </c>
      <c r="B24" s="6" t="s">
        <v>60</v>
      </c>
      <c r="C24" s="7"/>
      <c r="D24" s="7"/>
      <c r="E24" s="7"/>
    </row>
    <row r="25" spans="1:5" s="1" customFormat="1">
      <c r="A25" s="1" t="s">
        <v>23</v>
      </c>
      <c r="B25" s="6">
        <v>767374</v>
      </c>
      <c r="C25" s="7"/>
      <c r="D25" s="7"/>
      <c r="E25" s="7"/>
    </row>
    <row r="26" spans="1:5" s="1" customFormat="1">
      <c r="A26" s="1" t="s">
        <v>24</v>
      </c>
      <c r="B26" s="6" t="s">
        <v>71</v>
      </c>
      <c r="C26" s="7"/>
      <c r="D26" s="7"/>
      <c r="E26" s="7"/>
    </row>
    <row r="27" spans="1:5" s="1" customFormat="1">
      <c r="A27" s="1" t="s">
        <v>21</v>
      </c>
      <c r="B27" s="6" t="s">
        <v>72</v>
      </c>
      <c r="C27" s="7"/>
      <c r="D27" s="7"/>
      <c r="E27" s="7"/>
    </row>
    <row r="28" spans="1:5" s="1" customFormat="1">
      <c r="A28" s="1" t="s">
        <v>20</v>
      </c>
      <c r="B28" s="78" t="s">
        <v>63</v>
      </c>
      <c r="C28" s="80"/>
      <c r="D28" s="80"/>
      <c r="E28" s="80"/>
    </row>
    <row r="29" spans="1:5" s="1" customFormat="1" ht="12.75">
      <c r="A29" s="1" t="s">
        <v>5</v>
      </c>
      <c r="B29" s="6" t="s">
        <v>52</v>
      </c>
      <c r="C29" s="5" t="s">
        <v>27</v>
      </c>
      <c r="D29" s="78" t="s">
        <v>64</v>
      </c>
      <c r="E29" s="78"/>
    </row>
    <row r="30" spans="1:5" s="1" customFormat="1">
      <c r="A30" s="1" t="s">
        <v>6</v>
      </c>
      <c r="B30" s="6" t="s">
        <v>65</v>
      </c>
      <c r="C30" s="8"/>
      <c r="D30" s="7"/>
      <c r="E30" s="7"/>
    </row>
    <row r="31" spans="1:5" s="1" customFormat="1">
      <c r="A31" s="1" t="s">
        <v>7</v>
      </c>
      <c r="B31" s="6" t="s">
        <v>55</v>
      </c>
      <c r="C31" s="8"/>
      <c r="D31" s="7"/>
      <c r="E31" s="7"/>
    </row>
    <row r="32" spans="1:5" s="1" customFormat="1">
      <c r="A32" s="1" t="s">
        <v>8</v>
      </c>
      <c r="B32" s="6" t="s">
        <v>66</v>
      </c>
      <c r="C32" s="8"/>
      <c r="D32" s="7"/>
      <c r="E32" s="7"/>
    </row>
    <row r="34" spans="1:5" s="1" customFormat="1">
      <c r="A34" s="2" t="s">
        <v>1</v>
      </c>
      <c r="B34" s="2"/>
      <c r="C34" s="3"/>
      <c r="D34" s="3"/>
      <c r="E34" s="3"/>
    </row>
    <row r="35" spans="1:5" s="1" customFormat="1">
      <c r="A35" s="1" t="s">
        <v>15</v>
      </c>
      <c r="B35" s="78" t="s">
        <v>67</v>
      </c>
      <c r="C35" s="80"/>
      <c r="D35" s="80"/>
      <c r="E35" s="80"/>
    </row>
    <row r="36" spans="1:5" s="1" customFormat="1">
      <c r="A36" s="1" t="s">
        <v>16</v>
      </c>
      <c r="B36" s="6" t="s">
        <v>76</v>
      </c>
      <c r="C36" s="8"/>
      <c r="D36" s="7"/>
      <c r="E36" s="7"/>
    </row>
    <row r="37" spans="1:5" s="1" customFormat="1">
      <c r="A37" s="1" t="s">
        <v>20</v>
      </c>
      <c r="B37" s="78" t="s">
        <v>68</v>
      </c>
      <c r="C37" s="80"/>
      <c r="D37" s="80"/>
      <c r="E37" s="80"/>
    </row>
    <row r="38" spans="1:5" s="1" customFormat="1" ht="15" customHeight="1">
      <c r="A38" s="1" t="s">
        <v>5</v>
      </c>
      <c r="B38" s="6" t="s">
        <v>52</v>
      </c>
      <c r="C38" s="5" t="s">
        <v>27</v>
      </c>
      <c r="D38" s="78" t="s">
        <v>64</v>
      </c>
      <c r="E38" s="78"/>
    </row>
    <row r="39" spans="1:5" s="1" customFormat="1">
      <c r="A39" s="1" t="s">
        <v>6</v>
      </c>
      <c r="B39" s="6" t="s">
        <v>69</v>
      </c>
      <c r="C39" s="8"/>
      <c r="D39" s="7"/>
      <c r="E39" s="7"/>
    </row>
    <row r="40" spans="1:5" s="1" customFormat="1">
      <c r="A40" s="1" t="s">
        <v>7</v>
      </c>
      <c r="B40" s="6" t="s">
        <v>55</v>
      </c>
      <c r="C40" s="8"/>
      <c r="D40" s="7"/>
      <c r="E40" s="7"/>
    </row>
    <row r="41" spans="1:5" s="1" customFormat="1">
      <c r="A41" s="1" t="s">
        <v>8</v>
      </c>
      <c r="B41" s="6" t="s">
        <v>56</v>
      </c>
      <c r="C41" s="8"/>
      <c r="D41" s="7"/>
      <c r="E41" s="7"/>
    </row>
    <row r="42" spans="1:5" s="1" customFormat="1" ht="12.75"/>
    <row r="43" spans="1:5" s="1" customFormat="1">
      <c r="A43" s="89" t="s">
        <v>22</v>
      </c>
      <c r="B43" s="89"/>
      <c r="C43" s="6" t="s">
        <v>70</v>
      </c>
      <c r="D43" s="7"/>
      <c r="E43" s="7"/>
    </row>
    <row r="44" spans="1:5" s="1" customFormat="1" ht="12.75"/>
    <row r="45" spans="1:5" s="1" customFormat="1" ht="12.75">
      <c r="A45" s="83" t="s">
        <v>37</v>
      </c>
      <c r="B45" s="84"/>
      <c r="C45" s="84"/>
      <c r="D45" s="84"/>
      <c r="E45" s="84"/>
    </row>
    <row r="46" spans="1:5" s="1" customFormat="1" ht="12.75">
      <c r="A46" s="84"/>
      <c r="B46" s="84"/>
      <c r="C46" s="84"/>
      <c r="D46" s="84"/>
      <c r="E46" s="84"/>
    </row>
    <row r="47" spans="1:5" s="13" customFormat="1" ht="18.75">
      <c r="A47" s="85" t="s">
        <v>38</v>
      </c>
      <c r="B47" s="86"/>
      <c r="C47" s="87" t="s">
        <v>39</v>
      </c>
      <c r="D47" s="88"/>
      <c r="E47" s="88"/>
    </row>
    <row r="48" spans="1:5" s="13" customFormat="1" ht="18.75">
      <c r="A48" s="37" t="s">
        <v>36</v>
      </c>
      <c r="B48" s="38"/>
      <c r="C48" s="39" t="s">
        <v>78</v>
      </c>
      <c r="D48" s="40"/>
      <c r="E48" s="40"/>
    </row>
    <row r="49" spans="1:5" s="13" customFormat="1" ht="18.75">
      <c r="A49" s="32" t="s">
        <v>40</v>
      </c>
      <c r="B49" s="33"/>
      <c r="C49" s="34" t="s">
        <v>73</v>
      </c>
      <c r="D49" s="35"/>
      <c r="E49" s="36"/>
    </row>
    <row r="50" spans="1:5" s="13" customFormat="1" ht="18.75">
      <c r="A50" s="32" t="s">
        <v>41</v>
      </c>
      <c r="B50" s="79"/>
      <c r="C50" s="34" t="s">
        <v>77</v>
      </c>
      <c r="D50" s="35"/>
      <c r="E50" s="36"/>
    </row>
    <row r="51" spans="1:5" s="13" customFormat="1" ht="18.75">
      <c r="A51" s="37" t="s">
        <v>42</v>
      </c>
      <c r="B51" s="38"/>
      <c r="C51" s="39" t="s">
        <v>75</v>
      </c>
      <c r="D51" s="40"/>
      <c r="E51" s="40"/>
    </row>
    <row r="52" spans="1:5" s="1" customFormat="1">
      <c r="A52" s="11"/>
      <c r="B52" s="12"/>
      <c r="C52" s="11"/>
      <c r="D52" s="12"/>
      <c r="E52" s="12"/>
    </row>
    <row r="53" spans="1:5" s="1" customFormat="1" ht="12.75"/>
    <row r="54" spans="1:5" s="1" customFormat="1" ht="12.75" customHeight="1">
      <c r="A54" s="50" t="s">
        <v>28</v>
      </c>
      <c r="B54" s="52" t="s">
        <v>29</v>
      </c>
      <c r="C54" s="53"/>
      <c r="D54" s="53"/>
      <c r="E54" s="54"/>
    </row>
    <row r="55" spans="1:5" s="1" customFormat="1" ht="12.75" customHeight="1">
      <c r="A55" s="51"/>
      <c r="B55" s="55"/>
      <c r="C55" s="56"/>
      <c r="D55" s="56"/>
      <c r="E55" s="57"/>
    </row>
    <row r="56" spans="1:5" s="1" customFormat="1" ht="12.75">
      <c r="A56" s="75">
        <v>1</v>
      </c>
      <c r="B56" s="41">
        <v>370000</v>
      </c>
      <c r="C56" s="42"/>
      <c r="D56" s="42"/>
      <c r="E56" s="43"/>
    </row>
    <row r="57" spans="1:5" s="1" customFormat="1" ht="12.75">
      <c r="A57" s="76"/>
      <c r="B57" s="44"/>
      <c r="C57" s="45"/>
      <c r="D57" s="45"/>
      <c r="E57" s="46"/>
    </row>
    <row r="58" spans="1:5" s="1" customFormat="1" ht="12.75">
      <c r="A58" s="76"/>
      <c r="B58" s="44"/>
      <c r="C58" s="45"/>
      <c r="D58" s="45"/>
      <c r="E58" s="46"/>
    </row>
    <row r="59" spans="1:5" s="1" customFormat="1" ht="12.75">
      <c r="A59" s="77"/>
      <c r="B59" s="47"/>
      <c r="C59" s="48"/>
      <c r="D59" s="48"/>
      <c r="E59" s="49"/>
    </row>
    <row r="60" spans="1:5" s="1" customFormat="1" ht="12.75">
      <c r="A60" s="58" t="s">
        <v>30</v>
      </c>
      <c r="B60" s="59"/>
      <c r="C60" s="60"/>
      <c r="D60" s="67">
        <f>100-((B56*100)/398209.5)</f>
        <v>7.08408514</v>
      </c>
      <c r="E60" s="68"/>
    </row>
    <row r="61" spans="1:5" s="1" customFormat="1" ht="12.75">
      <c r="A61" s="61"/>
      <c r="B61" s="62"/>
      <c r="C61" s="63"/>
      <c r="D61" s="69"/>
      <c r="E61" s="70"/>
    </row>
    <row r="62" spans="1:5" s="1" customFormat="1" ht="12.75">
      <c r="A62" s="61"/>
      <c r="B62" s="62"/>
      <c r="C62" s="63"/>
      <c r="D62" s="69"/>
      <c r="E62" s="70"/>
    </row>
    <row r="63" spans="1:5" s="1" customFormat="1" ht="12.75">
      <c r="A63" s="61"/>
      <c r="B63" s="62"/>
      <c r="C63" s="63"/>
      <c r="D63" s="69"/>
      <c r="E63" s="70"/>
    </row>
    <row r="64" spans="1:5" s="1" customFormat="1" ht="12.75">
      <c r="A64" s="64"/>
      <c r="B64" s="65"/>
      <c r="C64" s="66"/>
      <c r="D64" s="71"/>
      <c r="E64" s="72"/>
    </row>
    <row r="65" spans="1:5" s="1" customFormat="1" ht="15.75">
      <c r="A65" s="10"/>
      <c r="B65" s="10"/>
      <c r="C65" s="10"/>
      <c r="D65" s="9"/>
      <c r="E65" s="9"/>
    </row>
    <row r="66" spans="1:5" s="1" customFormat="1" ht="20.25" thickBot="1">
      <c r="A66" s="23" t="s">
        <v>31</v>
      </c>
      <c r="B66" s="24"/>
      <c r="C66" s="24"/>
      <c r="D66" s="24"/>
      <c r="E66" s="24"/>
    </row>
    <row r="67" spans="1:5" s="1" customFormat="1" ht="17.25" thickTop="1" thickBot="1">
      <c r="A67" s="25" t="s">
        <v>35</v>
      </c>
      <c r="B67" s="26"/>
      <c r="C67" s="14" t="s">
        <v>32</v>
      </c>
      <c r="D67" s="14" t="s">
        <v>33</v>
      </c>
      <c r="E67" s="14" t="s">
        <v>34</v>
      </c>
    </row>
    <row r="68" spans="1:5" s="1" customFormat="1" ht="20.25" thickTop="1" thickBot="1">
      <c r="A68" s="27" t="s">
        <v>36</v>
      </c>
      <c r="B68" s="28"/>
      <c r="C68" s="15">
        <v>134</v>
      </c>
      <c r="D68" s="16">
        <f>100.75*(1-(D60/100))</f>
        <v>93.612784221449999</v>
      </c>
      <c r="E68" s="16">
        <f>D68*C68</f>
        <v>12544.1130856743</v>
      </c>
    </row>
    <row r="69" spans="1:5" s="1" customFormat="1" ht="19.5" thickBot="1">
      <c r="A69" s="29" t="s">
        <v>40</v>
      </c>
      <c r="B69" s="30"/>
      <c r="C69" s="17">
        <v>10</v>
      </c>
      <c r="D69" s="18">
        <f>144*(1-(D60/100))</f>
        <v>133.79891739839999</v>
      </c>
      <c r="E69" s="18">
        <f>D69*C69</f>
        <v>1337.989173984</v>
      </c>
    </row>
    <row r="70" spans="1:5" s="1" customFormat="1" ht="19.5" thickBot="1">
      <c r="A70" s="29" t="s">
        <v>41</v>
      </c>
      <c r="B70" s="30"/>
      <c r="C70" s="17">
        <v>59</v>
      </c>
      <c r="D70" s="18">
        <f>51*(1-(D60/100))</f>
        <v>47.387116578600001</v>
      </c>
      <c r="E70" s="18">
        <f>D70*C70</f>
        <v>2795.8398781373999</v>
      </c>
    </row>
    <row r="71" spans="1:5" s="1" customFormat="1" ht="19.5" thickBot="1">
      <c r="A71" s="29" t="s">
        <v>42</v>
      </c>
      <c r="B71" s="31"/>
      <c r="C71" s="17">
        <v>1</v>
      </c>
      <c r="D71" s="18">
        <f>379*(1-(D60/100))</f>
        <v>352.15131731939999</v>
      </c>
      <c r="E71" s="18">
        <f>D71*C71</f>
        <v>352.15131731939999</v>
      </c>
    </row>
    <row r="72" spans="1:5" s="1" customFormat="1" ht="18.75">
      <c r="A72" s="19"/>
      <c r="B72" s="19"/>
      <c r="C72" s="19"/>
      <c r="D72" s="19"/>
      <c r="E72" s="19"/>
    </row>
    <row r="73" spans="1:5" s="1" customFormat="1" ht="20.25" thickBot="1">
      <c r="A73" s="23" t="s">
        <v>43</v>
      </c>
      <c r="B73" s="24"/>
      <c r="C73" s="24"/>
      <c r="D73" s="24"/>
      <c r="E73" s="24"/>
    </row>
    <row r="74" spans="1:5" s="1" customFormat="1" ht="17.25" thickTop="1" thickBot="1">
      <c r="A74" s="25" t="s">
        <v>35</v>
      </c>
      <c r="B74" s="26"/>
      <c r="C74" s="14" t="s">
        <v>45</v>
      </c>
      <c r="D74" s="14" t="s">
        <v>33</v>
      </c>
      <c r="E74" s="14" t="s">
        <v>34</v>
      </c>
    </row>
    <row r="75" spans="1:5" s="1" customFormat="1" ht="20.25" thickTop="1" thickBot="1">
      <c r="A75" s="27" t="s">
        <v>44</v>
      </c>
      <c r="B75" s="28"/>
      <c r="C75" s="15">
        <v>6000</v>
      </c>
      <c r="D75" s="16">
        <f>0.57*(1-(D60/100))</f>
        <v>0.52962071470200001</v>
      </c>
      <c r="E75" s="16">
        <f>D75*C75</f>
        <v>3177.7242882119999</v>
      </c>
    </row>
    <row r="76" spans="1:5" s="1" customFormat="1" ht="19.5" thickBot="1">
      <c r="A76" s="29" t="s">
        <v>46</v>
      </c>
      <c r="B76" s="30"/>
      <c r="C76" s="17">
        <v>160500</v>
      </c>
      <c r="D76" s="18">
        <f>0.07125*(1-(D60/100))</f>
        <v>6.6202589337750001E-2</v>
      </c>
      <c r="E76" s="18">
        <f>D76*C76</f>
        <v>10625.5155887089</v>
      </c>
    </row>
    <row r="77" spans="1:5">
      <c r="A77" s="20"/>
      <c r="B77" s="20"/>
      <c r="C77" s="20"/>
      <c r="D77" s="20"/>
      <c r="E77" s="21"/>
    </row>
  </sheetData>
  <sheetProtection password="F1C0" sheet="1" selectLockedCells="1"/>
  <mergeCells count="40">
    <mergeCell ref="A43:B43"/>
    <mergeCell ref="B20:E20"/>
    <mergeCell ref="B28:E28"/>
    <mergeCell ref="B35:E35"/>
    <mergeCell ref="B37:E37"/>
    <mergeCell ref="A1:E1"/>
    <mergeCell ref="A56:A59"/>
    <mergeCell ref="D29:E29"/>
    <mergeCell ref="D38:E38"/>
    <mergeCell ref="C50:E50"/>
    <mergeCell ref="A50:B50"/>
    <mergeCell ref="B4:E4"/>
    <mergeCell ref="B5:E5"/>
    <mergeCell ref="B7:E7"/>
    <mergeCell ref="B15:E15"/>
    <mergeCell ref="A45:E46"/>
    <mergeCell ref="A47:B47"/>
    <mergeCell ref="C47:E47"/>
    <mergeCell ref="A48:B48"/>
    <mergeCell ref="C48:E48"/>
    <mergeCell ref="D8:E8"/>
    <mergeCell ref="A67:B67"/>
    <mergeCell ref="A68:B68"/>
    <mergeCell ref="A69:B69"/>
    <mergeCell ref="A70:B70"/>
    <mergeCell ref="A60:C64"/>
    <mergeCell ref="A66:E66"/>
    <mergeCell ref="D60:E64"/>
    <mergeCell ref="A49:B49"/>
    <mergeCell ref="C49:E49"/>
    <mergeCell ref="A51:B51"/>
    <mergeCell ref="C51:E51"/>
    <mergeCell ref="B56:E59"/>
    <mergeCell ref="A54:A55"/>
    <mergeCell ref="B54:E55"/>
    <mergeCell ref="A73:E73"/>
    <mergeCell ref="A74:B74"/>
    <mergeCell ref="A75:B75"/>
    <mergeCell ref="A76:B76"/>
    <mergeCell ref="A71:B71"/>
  </mergeCells>
  <phoneticPr fontId="2" type="noConversion"/>
  <hyperlinks>
    <hyperlink ref="B12" r:id="rId1"/>
  </hyperlinks>
  <pageMargins left="1.1811023622047245" right="0.78740157480314965" top="1.1811023622047245" bottom="0.78740157480314965" header="0.31496062992125984" footer="0.31496062992125984"/>
  <pageSetup paperSize="9" scale="3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Identificação da empresa</vt:lpstr>
      <vt:lpstr>'Identificação da empresa'!_1193738106</vt:lpstr>
      <vt:lpstr>'Identificação da empresa'!Area_de_impressao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</dc:creator>
  <cp:lastModifiedBy>pc</cp:lastModifiedBy>
  <cp:lastPrinted>2017-10-27T16:08:40Z</cp:lastPrinted>
  <dcterms:created xsi:type="dcterms:W3CDTF">2012-03-26T01:33:01Z</dcterms:created>
  <dcterms:modified xsi:type="dcterms:W3CDTF">2019-06-12T18:32:04Z</dcterms:modified>
</cp:coreProperties>
</file>